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Rozpočet-úřední deska\2022\"/>
    </mc:Choice>
  </mc:AlternateContent>
  <bookViews>
    <workbookView xWindow="0" yWindow="0" windowWidth="20490" windowHeight="7650"/>
  </bookViews>
  <sheets>
    <sheet name="Rozpočet 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2" i="1"/>
  <c r="E46" i="1" l="1"/>
  <c r="E45" i="1"/>
  <c r="E44" i="1"/>
  <c r="E43" i="1"/>
  <c r="D42" i="1"/>
  <c r="E41" i="1"/>
  <c r="E40" i="1"/>
  <c r="E39" i="1"/>
  <c r="E38" i="1"/>
  <c r="E37" i="1"/>
  <c r="E36" i="1"/>
  <c r="E35" i="1"/>
  <c r="D34" i="1"/>
  <c r="C34" i="1"/>
  <c r="E34" i="1" s="1"/>
  <c r="E33" i="1"/>
  <c r="E32" i="1"/>
  <c r="E31" i="1"/>
  <c r="E30" i="1"/>
  <c r="E29" i="1"/>
  <c r="E28" i="1"/>
  <c r="E27" i="1"/>
  <c r="E26" i="1"/>
  <c r="D25" i="1"/>
  <c r="C25" i="1"/>
  <c r="E25" i="1" s="1"/>
  <c r="E24" i="1"/>
  <c r="E23" i="1"/>
  <c r="E22" i="1"/>
  <c r="E21" i="1"/>
  <c r="D20" i="1"/>
  <c r="C20" i="1"/>
  <c r="E20" i="1" s="1"/>
  <c r="E19" i="1"/>
  <c r="E18" i="1"/>
  <c r="E17" i="1"/>
  <c r="E16" i="1"/>
  <c r="E15" i="1"/>
  <c r="D14" i="1"/>
  <c r="C14" i="1"/>
  <c r="E12" i="1"/>
  <c r="E11" i="1"/>
  <c r="E10" i="1"/>
  <c r="E9" i="1"/>
  <c r="E8" i="1"/>
  <c r="E6" i="1"/>
  <c r="D5" i="1"/>
  <c r="E5" i="1" s="1"/>
  <c r="E42" i="1" l="1"/>
  <c r="D13" i="1"/>
  <c r="C13" i="1"/>
  <c r="E14" i="1"/>
  <c r="E13" i="1" l="1"/>
</calcChain>
</file>

<file path=xl/sharedStrings.xml><?xml version="1.0" encoding="utf-8"?>
<sst xmlns="http://schemas.openxmlformats.org/spreadsheetml/2006/main" count="61" uniqueCount="61">
  <si>
    <t>Technické služby, příspěvková organizace, Šenov u Nového Jičína, Malostranská 565, Šenov u Nového Jičína</t>
  </si>
  <si>
    <t>Účet</t>
  </si>
  <si>
    <t>Název účtu</t>
  </si>
  <si>
    <t>Celkem</t>
  </si>
  <si>
    <t>Hlavní činnost</t>
  </si>
  <si>
    <t>Ekonomická činnost</t>
  </si>
  <si>
    <t>Příjmová část</t>
  </si>
  <si>
    <t>Příspěvek na provoz</t>
  </si>
  <si>
    <t>Investiční příspěvek od zřizovatele</t>
  </si>
  <si>
    <t>Časové rozlišení invest.transféru</t>
  </si>
  <si>
    <t>Příjmy z prodeje zboží</t>
  </si>
  <si>
    <t>Příjmy z úroků</t>
  </si>
  <si>
    <t>Příjmy z prodeje služeb</t>
  </si>
  <si>
    <t>Jiné ostatní výnosy</t>
  </si>
  <si>
    <t>Výdajová část</t>
  </si>
  <si>
    <t>Spotřeba materiálu</t>
  </si>
  <si>
    <t>ND, režijní materiál</t>
  </si>
  <si>
    <t>PHM</t>
  </si>
  <si>
    <t>odborná literatura</t>
  </si>
  <si>
    <t>kancelářské potřeby</t>
  </si>
  <si>
    <t>OOPP</t>
  </si>
  <si>
    <t xml:space="preserve">Spotřeba energie </t>
  </si>
  <si>
    <t>dodávka  plynu</t>
  </si>
  <si>
    <t>elektrická energie</t>
  </si>
  <si>
    <t>Prodané zboží</t>
  </si>
  <si>
    <t>Opravy a udržování</t>
  </si>
  <si>
    <t>Ostatní služby</t>
  </si>
  <si>
    <t>telekomunikační služby</t>
  </si>
  <si>
    <t>stravování</t>
  </si>
  <si>
    <t>školení</t>
  </si>
  <si>
    <t>služby k PC</t>
  </si>
  <si>
    <t>skládka a uložení odpadů</t>
  </si>
  <si>
    <t>37 - 50</t>
  </si>
  <si>
    <t>ostatní služby</t>
  </si>
  <si>
    <t>20</t>
  </si>
  <si>
    <t>poštovné</t>
  </si>
  <si>
    <t>Mzdové náklady</t>
  </si>
  <si>
    <t>Zákonné sociální pojištění</t>
  </si>
  <si>
    <t>zdravotní pojištění ZL</t>
  </si>
  <si>
    <t>sociální pojištění ZL</t>
  </si>
  <si>
    <t>ZÚP zaměstnanců</t>
  </si>
  <si>
    <t>Zákonné sociální nákl. FKSP</t>
  </si>
  <si>
    <t>Ostatní sociální náklady PF</t>
  </si>
  <si>
    <t>Silniční daň</t>
  </si>
  <si>
    <t>Ostatní daně a poplatky</t>
  </si>
  <si>
    <t>Jiné ostatní náklady</t>
  </si>
  <si>
    <t>360</t>
  </si>
  <si>
    <t>majetkové pojištění</t>
  </si>
  <si>
    <t>370</t>
  </si>
  <si>
    <t>neuplatnitelná část DPH</t>
  </si>
  <si>
    <t>551</t>
  </si>
  <si>
    <t>Odpisy DHM</t>
  </si>
  <si>
    <t>558</t>
  </si>
  <si>
    <t>Pořízení DDHM</t>
  </si>
  <si>
    <t>Zpracovala: Věra Osouchová</t>
  </si>
  <si>
    <t>Schválil: Vítězslav Hrachovec</t>
  </si>
  <si>
    <t>2022 HČ</t>
  </si>
  <si>
    <t>2022  VČ</t>
  </si>
  <si>
    <t>Rozpočet na rok 2022</t>
  </si>
  <si>
    <t>Datum vyvěšení: 13.12.2021</t>
  </si>
  <si>
    <t>Schváleno jako závazný ukazatel rozpočtu obce na rok 2022 v zastupitelstvu obce dne 6.12.2021.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</si>
</sst>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0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13"/>
      <name val="Arial"/>
      <family val="2"/>
      <charset val="238"/>
    </font>
    <font>
      <sz val="13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3"/>
      <name val="Calibri"/>
      <family val="2"/>
      <charset val="238"/>
    </font>
    <font>
      <sz val="12"/>
      <name val="Calibri"/>
      <family val="2"/>
      <charset val="238"/>
    </font>
    <font>
      <sz val="9"/>
      <name val="Calibri"/>
      <family val="2"/>
      <charset val="238"/>
    </font>
    <font>
      <b/>
      <sz val="14"/>
      <name val="Calibri"/>
      <family val="2"/>
      <charset val="238"/>
    </font>
    <font>
      <sz val="9"/>
      <color rgb="FFFF0000"/>
      <name val="Calibri"/>
      <family val="2"/>
      <charset val="238"/>
    </font>
    <font>
      <sz val="10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left" vertical="center"/>
    </xf>
    <xf numFmtId="0" fontId="6" fillId="3" borderId="11" xfId="0" applyFont="1" applyFill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0" fontId="12" fillId="3" borderId="11" xfId="0" applyFont="1" applyFill="1" applyBorder="1" applyAlignment="1">
      <alignment horizontal="left" vertical="center"/>
    </xf>
    <xf numFmtId="164" fontId="10" fillId="3" borderId="11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164" fontId="8" fillId="2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164" fontId="15" fillId="2" borderId="14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164" fontId="11" fillId="2" borderId="14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164" fontId="15" fillId="2" borderId="18" xfId="0" applyNumberFormat="1" applyFont="1" applyFill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vertical="center"/>
    </xf>
    <xf numFmtId="164" fontId="9" fillId="2" borderId="14" xfId="0" applyNumberFormat="1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" fontId="9" fillId="2" borderId="14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10" fillId="5" borderId="11" xfId="0" applyNumberFormat="1" applyFont="1" applyFill="1" applyBorder="1" applyAlignment="1">
      <alignment vertical="center"/>
    </xf>
    <xf numFmtId="4" fontId="5" fillId="4" borderId="7" xfId="0" applyNumberFormat="1" applyFont="1" applyFill="1" applyBorder="1" applyAlignment="1">
      <alignment horizontal="right" vertical="center"/>
    </xf>
    <xf numFmtId="4" fontId="6" fillId="4" borderId="7" xfId="0" applyNumberFormat="1" applyFont="1" applyFill="1" applyBorder="1" applyAlignment="1">
      <alignment horizontal="right" vertical="center"/>
    </xf>
    <xf numFmtId="0" fontId="16" fillId="5" borderId="10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vertical="center"/>
    </xf>
    <xf numFmtId="4" fontId="16" fillId="5" borderId="11" xfId="0" applyNumberFormat="1" applyFont="1" applyFill="1" applyBorder="1" applyAlignment="1">
      <alignment vertical="center"/>
    </xf>
    <xf numFmtId="4" fontId="16" fillId="5" borderId="12" xfId="0" applyNumberFormat="1" applyFont="1" applyFill="1" applyBorder="1" applyAlignment="1">
      <alignment vertical="center"/>
    </xf>
    <xf numFmtId="164" fontId="16" fillId="5" borderId="11" xfId="0" applyNumberFormat="1" applyFont="1" applyFill="1" applyBorder="1" applyAlignment="1">
      <alignment vertical="center"/>
    </xf>
    <xf numFmtId="4" fontId="16" fillId="5" borderId="20" xfId="0" applyNumberFormat="1" applyFont="1" applyFill="1" applyBorder="1" applyAlignment="1">
      <alignment vertical="center"/>
    </xf>
    <xf numFmtId="164" fontId="16" fillId="5" borderId="14" xfId="0" applyNumberFormat="1" applyFont="1" applyFill="1" applyBorder="1" applyAlignment="1">
      <alignment vertical="center"/>
    </xf>
    <xf numFmtId="0" fontId="16" fillId="5" borderId="13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vertical="center"/>
    </xf>
    <xf numFmtId="4" fontId="16" fillId="5" borderId="14" xfId="0" applyNumberFormat="1" applyFont="1" applyFill="1" applyBorder="1" applyAlignment="1">
      <alignment vertical="center"/>
    </xf>
    <xf numFmtId="4" fontId="16" fillId="5" borderId="15" xfId="0" applyNumberFormat="1" applyFont="1" applyFill="1" applyBorder="1" applyAlignment="1">
      <alignment vertical="center"/>
    </xf>
    <xf numFmtId="0" fontId="18" fillId="5" borderId="14" xfId="0" applyFont="1" applyFill="1" applyBorder="1" applyAlignment="1">
      <alignment vertical="center"/>
    </xf>
    <xf numFmtId="4" fontId="16" fillId="5" borderId="21" xfId="0" applyNumberFormat="1" applyFont="1" applyFill="1" applyBorder="1" applyAlignment="1">
      <alignment vertical="center"/>
    </xf>
    <xf numFmtId="49" fontId="9" fillId="5" borderId="22" xfId="0" applyNumberFormat="1" applyFont="1" applyFill="1" applyBorder="1" applyAlignment="1">
      <alignment horizontal="left" vertical="center"/>
    </xf>
    <xf numFmtId="0" fontId="14" fillId="5" borderId="18" xfId="0" applyFont="1" applyFill="1" applyBorder="1" applyAlignment="1">
      <alignment vertical="center"/>
    </xf>
    <xf numFmtId="4" fontId="9" fillId="5" borderId="18" xfId="0" applyNumberFormat="1" applyFont="1" applyFill="1" applyBorder="1" applyAlignment="1">
      <alignment vertical="center"/>
    </xf>
    <xf numFmtId="4" fontId="9" fillId="5" borderId="19" xfId="0" applyNumberFormat="1" applyFont="1" applyFill="1" applyBorder="1" applyAlignment="1">
      <alignment vertical="center"/>
    </xf>
    <xf numFmtId="164" fontId="9" fillId="5" borderId="14" xfId="0" applyNumberFormat="1" applyFont="1" applyFill="1" applyBorder="1" applyAlignment="1">
      <alignment vertical="center"/>
    </xf>
    <xf numFmtId="49" fontId="16" fillId="5" borderId="23" xfId="0" applyNumberFormat="1" applyFont="1" applyFill="1" applyBorder="1" applyAlignment="1">
      <alignment horizontal="left" vertical="center"/>
    </xf>
    <xf numFmtId="0" fontId="18" fillId="5" borderId="24" xfId="0" applyFont="1" applyFill="1" applyBorder="1" applyAlignment="1">
      <alignment vertical="center"/>
    </xf>
    <xf numFmtId="4" fontId="16" fillId="5" borderId="24" xfId="0" applyNumberFormat="1" applyFont="1" applyFill="1" applyBorder="1" applyAlignment="1">
      <alignment vertical="center"/>
    </xf>
    <xf numFmtId="4" fontId="16" fillId="5" borderId="25" xfId="0" applyNumberFormat="1" applyFont="1" applyFill="1" applyBorder="1" applyAlignment="1">
      <alignment vertical="center"/>
    </xf>
    <xf numFmtId="164" fontId="16" fillId="5" borderId="24" xfId="0" applyNumberFormat="1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4" borderId="8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31" workbookViewId="0">
      <selection activeCell="H43" sqref="H43"/>
    </sheetView>
  </sheetViews>
  <sheetFormatPr defaultRowHeight="15" x14ac:dyDescent="0.25"/>
  <cols>
    <col min="1" max="1" width="7" customWidth="1"/>
    <col min="2" max="2" width="28.28515625" customWidth="1"/>
    <col min="3" max="4" width="17.7109375" customWidth="1"/>
    <col min="5" max="5" width="16.5703125" customWidth="1"/>
  </cols>
  <sheetData>
    <row r="1" spans="1:5" x14ac:dyDescent="0.25">
      <c r="A1" s="69" t="s">
        <v>0</v>
      </c>
      <c r="B1" s="70"/>
      <c r="C1" s="70"/>
      <c r="D1" s="70"/>
      <c r="E1" s="70"/>
    </row>
    <row r="2" spans="1:5" ht="18" thickBot="1" x14ac:dyDescent="0.3">
      <c r="A2" s="71" t="s">
        <v>58</v>
      </c>
      <c r="B2" s="71"/>
      <c r="C2" s="71"/>
      <c r="D2" s="71"/>
      <c r="E2" s="72"/>
    </row>
    <row r="3" spans="1:5" ht="16.5" thickBot="1" x14ac:dyDescent="0.3">
      <c r="A3" s="73" t="s">
        <v>1</v>
      </c>
      <c r="B3" s="75" t="s">
        <v>2</v>
      </c>
      <c r="C3" s="1" t="s">
        <v>56</v>
      </c>
      <c r="D3" s="2" t="s">
        <v>57</v>
      </c>
      <c r="E3" s="77" t="s">
        <v>3</v>
      </c>
    </row>
    <row r="4" spans="1:5" ht="15.75" thickBot="1" x14ac:dyDescent="0.3">
      <c r="A4" s="74"/>
      <c r="B4" s="76"/>
      <c r="C4" s="3" t="s">
        <v>4</v>
      </c>
      <c r="D4" s="4" t="s">
        <v>5</v>
      </c>
      <c r="E4" s="78"/>
    </row>
    <row r="5" spans="1:5" ht="18" thickBot="1" x14ac:dyDescent="0.35">
      <c r="A5" s="67" t="s">
        <v>6</v>
      </c>
      <c r="B5" s="79"/>
      <c r="C5" s="39">
        <f>SUM(C6:C12)</f>
        <v>6586000</v>
      </c>
      <c r="D5" s="39">
        <f>SUM(D6:D12)</f>
        <v>2067000</v>
      </c>
      <c r="E5" s="40">
        <f t="shared" ref="E5:E12" si="0">SUM(C5:D5)</f>
        <v>8653000</v>
      </c>
    </row>
    <row r="6" spans="1:5" ht="18.75" x14ac:dyDescent="0.25">
      <c r="A6" s="5">
        <v>672500</v>
      </c>
      <c r="B6" s="6" t="s">
        <v>7</v>
      </c>
      <c r="C6" s="41">
        <v>6566000</v>
      </c>
      <c r="D6" s="7"/>
      <c r="E6" s="8">
        <f t="shared" si="0"/>
        <v>6566000</v>
      </c>
    </row>
    <row r="7" spans="1:5" ht="18.75" x14ac:dyDescent="0.25">
      <c r="A7" s="5">
        <v>416320</v>
      </c>
      <c r="B7" s="9" t="s">
        <v>8</v>
      </c>
      <c r="C7" s="10"/>
      <c r="D7" s="7"/>
      <c r="E7" s="8">
        <v>0</v>
      </c>
    </row>
    <row r="8" spans="1:5" ht="15.75" x14ac:dyDescent="0.25">
      <c r="A8" s="11">
        <v>672750</v>
      </c>
      <c r="B8" s="12" t="s">
        <v>9</v>
      </c>
      <c r="C8" s="13">
        <v>20000</v>
      </c>
      <c r="D8" s="14"/>
      <c r="E8" s="15">
        <f t="shared" si="0"/>
        <v>20000</v>
      </c>
    </row>
    <row r="9" spans="1:5" x14ac:dyDescent="0.25">
      <c r="A9" s="16">
        <v>604</v>
      </c>
      <c r="B9" s="12" t="s">
        <v>10</v>
      </c>
      <c r="C9" s="17"/>
      <c r="D9" s="18">
        <v>92000</v>
      </c>
      <c r="E9" s="15">
        <f t="shared" si="0"/>
        <v>92000</v>
      </c>
    </row>
    <row r="10" spans="1:5" x14ac:dyDescent="0.25">
      <c r="A10" s="16">
        <v>662</v>
      </c>
      <c r="B10" s="12" t="s">
        <v>11</v>
      </c>
      <c r="C10" s="19"/>
      <c r="D10" s="14"/>
      <c r="E10" s="15">
        <f t="shared" si="0"/>
        <v>0</v>
      </c>
    </row>
    <row r="11" spans="1:5" x14ac:dyDescent="0.25">
      <c r="A11" s="20">
        <v>602</v>
      </c>
      <c r="B11" s="12" t="s">
        <v>12</v>
      </c>
      <c r="C11" s="17"/>
      <c r="D11" s="18">
        <v>1890000</v>
      </c>
      <c r="E11" s="15">
        <f t="shared" si="0"/>
        <v>1890000</v>
      </c>
    </row>
    <row r="12" spans="1:5" ht="15.75" thickBot="1" x14ac:dyDescent="0.3">
      <c r="A12" s="21">
        <v>649</v>
      </c>
      <c r="B12" s="22" t="s">
        <v>13</v>
      </c>
      <c r="C12" s="23"/>
      <c r="D12" s="24">
        <v>85000</v>
      </c>
      <c r="E12" s="15">
        <f t="shared" si="0"/>
        <v>85000</v>
      </c>
    </row>
    <row r="13" spans="1:5" ht="18" thickBot="1" x14ac:dyDescent="0.3">
      <c r="A13" s="67" t="s">
        <v>14</v>
      </c>
      <c r="B13" s="68"/>
      <c r="C13" s="42">
        <f>SUM(C14+C20+C23+C24+C25+C33+C34+C37+C38+C39+C41+C42+C46)</f>
        <v>6586000</v>
      </c>
      <c r="D13" s="42">
        <f>SUM(D14+D20+D23+D24+D25+D33+D34+D37+D38+D39+D40+D41+D42+D46)</f>
        <v>2024000</v>
      </c>
      <c r="E13" s="43">
        <f>SUM(E14+E20+E23+E24+E25+E33+E34+E37+E38+E39+E40+E41+E42+E46)</f>
        <v>8610000</v>
      </c>
    </row>
    <row r="14" spans="1:5" x14ac:dyDescent="0.25">
      <c r="A14" s="44">
        <v>501</v>
      </c>
      <c r="B14" s="45" t="s">
        <v>15</v>
      </c>
      <c r="C14" s="46">
        <f>SUM(C15:C19)</f>
        <v>472000</v>
      </c>
      <c r="D14" s="47">
        <f>SUM(D15:D19)</f>
        <v>195800</v>
      </c>
      <c r="E14" s="48">
        <f t="shared" ref="E14:E45" si="1">SUM(C14:D14)</f>
        <v>667800</v>
      </c>
    </row>
    <row r="15" spans="1:5" x14ac:dyDescent="0.25">
      <c r="A15" s="25">
        <v>320.32299999999998</v>
      </c>
      <c r="B15" s="26" t="s">
        <v>16</v>
      </c>
      <c r="C15" s="27">
        <v>126000</v>
      </c>
      <c r="D15" s="28">
        <v>69000</v>
      </c>
      <c r="E15" s="15">
        <f t="shared" si="1"/>
        <v>195000</v>
      </c>
    </row>
    <row r="16" spans="1:5" x14ac:dyDescent="0.25">
      <c r="A16" s="29">
        <v>330</v>
      </c>
      <c r="B16" s="26" t="s">
        <v>17</v>
      </c>
      <c r="C16" s="27">
        <v>318000</v>
      </c>
      <c r="D16" s="28">
        <v>120000</v>
      </c>
      <c r="E16" s="15">
        <f t="shared" si="1"/>
        <v>438000</v>
      </c>
    </row>
    <row r="17" spans="1:5" x14ac:dyDescent="0.25">
      <c r="A17" s="29">
        <v>340</v>
      </c>
      <c r="B17" s="26" t="s">
        <v>18</v>
      </c>
      <c r="C17" s="27">
        <v>2000</v>
      </c>
      <c r="D17" s="28">
        <v>600</v>
      </c>
      <c r="E17" s="15">
        <f t="shared" si="1"/>
        <v>2600</v>
      </c>
    </row>
    <row r="18" spans="1:5" x14ac:dyDescent="0.25">
      <c r="A18" s="29">
        <v>350</v>
      </c>
      <c r="B18" s="26" t="s">
        <v>19</v>
      </c>
      <c r="C18" s="27">
        <v>5000</v>
      </c>
      <c r="D18" s="28">
        <v>1200</v>
      </c>
      <c r="E18" s="15">
        <f t="shared" si="1"/>
        <v>6200</v>
      </c>
    </row>
    <row r="19" spans="1:5" x14ac:dyDescent="0.25">
      <c r="A19" s="29">
        <v>360</v>
      </c>
      <c r="B19" s="26" t="s">
        <v>20</v>
      </c>
      <c r="C19" s="27">
        <v>21000</v>
      </c>
      <c r="D19" s="28">
        <v>5000</v>
      </c>
      <c r="E19" s="15">
        <f t="shared" si="1"/>
        <v>26000</v>
      </c>
    </row>
    <row r="20" spans="1:5" x14ac:dyDescent="0.25">
      <c r="A20" s="44">
        <v>502</v>
      </c>
      <c r="B20" s="45" t="s">
        <v>21</v>
      </c>
      <c r="C20" s="46">
        <f>SUM(C21:C22)</f>
        <v>74000</v>
      </c>
      <c r="D20" s="49">
        <f>SUM(D21:D22)</f>
        <v>17000</v>
      </c>
      <c r="E20" s="50">
        <f t="shared" si="1"/>
        <v>91000</v>
      </c>
    </row>
    <row r="21" spans="1:5" x14ac:dyDescent="0.25">
      <c r="A21" s="30">
        <v>500</v>
      </c>
      <c r="B21" s="31" t="s">
        <v>22</v>
      </c>
      <c r="C21" s="27">
        <v>26000</v>
      </c>
      <c r="D21" s="32">
        <v>6000</v>
      </c>
      <c r="E21" s="33">
        <f>SUM(C21:D21)</f>
        <v>32000</v>
      </c>
    </row>
    <row r="22" spans="1:5" x14ac:dyDescent="0.25">
      <c r="A22" s="30">
        <v>600</v>
      </c>
      <c r="B22" s="31" t="s">
        <v>23</v>
      </c>
      <c r="C22" s="27">
        <v>48000</v>
      </c>
      <c r="D22" s="32">
        <v>11000</v>
      </c>
      <c r="E22" s="33">
        <f>SUM(C22:D22)</f>
        <v>59000</v>
      </c>
    </row>
    <row r="23" spans="1:5" x14ac:dyDescent="0.25">
      <c r="A23" s="44">
        <v>504</v>
      </c>
      <c r="B23" s="45" t="s">
        <v>24</v>
      </c>
      <c r="C23" s="46">
        <v>0</v>
      </c>
      <c r="D23" s="47">
        <v>80000</v>
      </c>
      <c r="E23" s="50">
        <f t="shared" si="1"/>
        <v>80000</v>
      </c>
    </row>
    <row r="24" spans="1:5" x14ac:dyDescent="0.25">
      <c r="A24" s="51">
        <v>511</v>
      </c>
      <c r="B24" s="52" t="s">
        <v>25</v>
      </c>
      <c r="C24" s="46">
        <v>45000</v>
      </c>
      <c r="D24" s="47">
        <v>25000</v>
      </c>
      <c r="E24" s="50">
        <f t="shared" si="1"/>
        <v>70000</v>
      </c>
    </row>
    <row r="25" spans="1:5" x14ac:dyDescent="0.25">
      <c r="A25" s="51">
        <v>518</v>
      </c>
      <c r="B25" s="52" t="s">
        <v>26</v>
      </c>
      <c r="C25" s="46">
        <f>SUM(C26:C32)</f>
        <v>544500</v>
      </c>
      <c r="D25" s="47">
        <f>SUM(D26:D32)</f>
        <v>306500</v>
      </c>
      <c r="E25" s="50">
        <f t="shared" si="1"/>
        <v>851000</v>
      </c>
    </row>
    <row r="26" spans="1:5" x14ac:dyDescent="0.25">
      <c r="A26" s="34">
        <v>310.31099999999998</v>
      </c>
      <c r="B26" s="12" t="s">
        <v>27</v>
      </c>
      <c r="C26" s="27">
        <v>23000</v>
      </c>
      <c r="D26" s="28">
        <v>5000</v>
      </c>
      <c r="E26" s="15">
        <f t="shared" si="1"/>
        <v>28000</v>
      </c>
    </row>
    <row r="27" spans="1:5" x14ac:dyDescent="0.25">
      <c r="A27" s="20">
        <v>330</v>
      </c>
      <c r="B27" s="12" t="s">
        <v>28</v>
      </c>
      <c r="C27" s="27">
        <v>135000</v>
      </c>
      <c r="D27" s="28">
        <v>34000</v>
      </c>
      <c r="E27" s="15">
        <f t="shared" si="1"/>
        <v>169000</v>
      </c>
    </row>
    <row r="28" spans="1:5" x14ac:dyDescent="0.25">
      <c r="A28" s="20">
        <v>340</v>
      </c>
      <c r="B28" s="12" t="s">
        <v>29</v>
      </c>
      <c r="C28" s="27">
        <v>6000</v>
      </c>
      <c r="D28" s="28">
        <v>2000</v>
      </c>
      <c r="E28" s="15">
        <f t="shared" si="1"/>
        <v>8000</v>
      </c>
    </row>
    <row r="29" spans="1:5" x14ac:dyDescent="0.25">
      <c r="A29" s="20">
        <v>350</v>
      </c>
      <c r="B29" s="12" t="s">
        <v>30</v>
      </c>
      <c r="C29" s="27">
        <v>29500</v>
      </c>
      <c r="D29" s="28">
        <v>7500</v>
      </c>
      <c r="E29" s="15">
        <f t="shared" si="1"/>
        <v>37000</v>
      </c>
    </row>
    <row r="30" spans="1:5" x14ac:dyDescent="0.25">
      <c r="A30" s="20">
        <v>360</v>
      </c>
      <c r="B30" s="12" t="s">
        <v>31</v>
      </c>
      <c r="C30" s="27">
        <v>305000</v>
      </c>
      <c r="D30" s="28">
        <v>240000</v>
      </c>
      <c r="E30" s="15">
        <f t="shared" si="1"/>
        <v>545000</v>
      </c>
    </row>
    <row r="31" spans="1:5" x14ac:dyDescent="0.25">
      <c r="A31" s="35" t="s">
        <v>32</v>
      </c>
      <c r="B31" s="12" t="s">
        <v>33</v>
      </c>
      <c r="C31" s="27">
        <v>46000</v>
      </c>
      <c r="D31" s="28">
        <v>16000</v>
      </c>
      <c r="E31" s="15">
        <f>SUM(C31:D31)</f>
        <v>62000</v>
      </c>
    </row>
    <row r="32" spans="1:5" x14ac:dyDescent="0.25">
      <c r="A32" s="35" t="s">
        <v>34</v>
      </c>
      <c r="B32" s="12" t="s">
        <v>35</v>
      </c>
      <c r="C32" s="27">
        <v>0</v>
      </c>
      <c r="D32" s="28">
        <v>2000</v>
      </c>
      <c r="E32" s="15">
        <f t="shared" si="1"/>
        <v>2000</v>
      </c>
    </row>
    <row r="33" spans="1:5" x14ac:dyDescent="0.25">
      <c r="A33" s="51">
        <v>521</v>
      </c>
      <c r="B33" s="52" t="s">
        <v>36</v>
      </c>
      <c r="C33" s="46">
        <v>3615000</v>
      </c>
      <c r="D33" s="47">
        <v>905000</v>
      </c>
      <c r="E33" s="50">
        <f t="shared" si="1"/>
        <v>4520000</v>
      </c>
    </row>
    <row r="34" spans="1:5" x14ac:dyDescent="0.25">
      <c r="A34" s="51">
        <v>524</v>
      </c>
      <c r="B34" s="52" t="s">
        <v>37</v>
      </c>
      <c r="C34" s="53">
        <f>SUM(C35:C36)</f>
        <v>1229000</v>
      </c>
      <c r="D34" s="54">
        <f>SUM(D35:D36)</f>
        <v>307600</v>
      </c>
      <c r="E34" s="50">
        <f t="shared" si="1"/>
        <v>1536600</v>
      </c>
    </row>
    <row r="35" spans="1:5" x14ac:dyDescent="0.25">
      <c r="A35" s="20">
        <v>310</v>
      </c>
      <c r="B35" s="12" t="s">
        <v>38</v>
      </c>
      <c r="C35" s="36">
        <v>325300</v>
      </c>
      <c r="D35" s="36">
        <v>81400</v>
      </c>
      <c r="E35" s="15">
        <f t="shared" si="1"/>
        <v>406700</v>
      </c>
    </row>
    <row r="36" spans="1:5" x14ac:dyDescent="0.25">
      <c r="A36" s="20">
        <v>320</v>
      </c>
      <c r="B36" s="12" t="s">
        <v>39</v>
      </c>
      <c r="C36" s="36">
        <v>903700</v>
      </c>
      <c r="D36" s="36">
        <v>226200</v>
      </c>
      <c r="E36" s="15">
        <f>SUM(C36:D36)</f>
        <v>1129900</v>
      </c>
    </row>
    <row r="37" spans="1:5" x14ac:dyDescent="0.25">
      <c r="A37" s="51">
        <v>525</v>
      </c>
      <c r="B37" s="55" t="s">
        <v>40</v>
      </c>
      <c r="C37" s="53">
        <v>30400</v>
      </c>
      <c r="D37" s="54">
        <v>7600</v>
      </c>
      <c r="E37" s="50">
        <f t="shared" si="1"/>
        <v>38000</v>
      </c>
    </row>
    <row r="38" spans="1:5" x14ac:dyDescent="0.25">
      <c r="A38" s="51">
        <v>527</v>
      </c>
      <c r="B38" s="52" t="s">
        <v>41</v>
      </c>
      <c r="C38" s="53">
        <v>72300</v>
      </c>
      <c r="D38" s="54">
        <v>18100</v>
      </c>
      <c r="E38" s="50">
        <f t="shared" si="1"/>
        <v>90400</v>
      </c>
    </row>
    <row r="39" spans="1:5" x14ac:dyDescent="0.25">
      <c r="A39" s="51">
        <v>528</v>
      </c>
      <c r="B39" s="52" t="s">
        <v>42</v>
      </c>
      <c r="C39" s="53">
        <v>63000</v>
      </c>
      <c r="D39" s="56">
        <v>15800</v>
      </c>
      <c r="E39" s="50">
        <f t="shared" si="1"/>
        <v>78800</v>
      </c>
    </row>
    <row r="40" spans="1:5" x14ac:dyDescent="0.25">
      <c r="A40" s="51">
        <v>531</v>
      </c>
      <c r="B40" s="52" t="s">
        <v>43</v>
      </c>
      <c r="C40" s="53">
        <v>0</v>
      </c>
      <c r="D40" s="56">
        <v>27600</v>
      </c>
      <c r="E40" s="50">
        <f t="shared" si="1"/>
        <v>27600</v>
      </c>
    </row>
    <row r="41" spans="1:5" x14ac:dyDescent="0.25">
      <c r="A41" s="51">
        <v>538</v>
      </c>
      <c r="B41" s="52" t="s">
        <v>44</v>
      </c>
      <c r="C41" s="53">
        <v>185400</v>
      </c>
      <c r="D41" s="54">
        <v>105000</v>
      </c>
      <c r="E41" s="50">
        <f t="shared" si="1"/>
        <v>290400</v>
      </c>
    </row>
    <row r="42" spans="1:5" x14ac:dyDescent="0.25">
      <c r="A42" s="51">
        <v>549</v>
      </c>
      <c r="B42" s="52" t="s">
        <v>45</v>
      </c>
      <c r="C42" s="53">
        <f>SUM(C43:C44)</f>
        <v>230400</v>
      </c>
      <c r="D42" s="53">
        <f>SUM(D43:D44)</f>
        <v>8000</v>
      </c>
      <c r="E42" s="50">
        <f t="shared" si="1"/>
        <v>238400</v>
      </c>
    </row>
    <row r="43" spans="1:5" x14ac:dyDescent="0.25">
      <c r="A43" s="35" t="s">
        <v>46</v>
      </c>
      <c r="B43" s="12" t="s">
        <v>47</v>
      </c>
      <c r="C43" s="36">
        <v>32400</v>
      </c>
      <c r="D43" s="18">
        <v>8000</v>
      </c>
      <c r="E43" s="15">
        <f t="shared" si="1"/>
        <v>40400</v>
      </c>
    </row>
    <row r="44" spans="1:5" x14ac:dyDescent="0.25">
      <c r="A44" s="35" t="s">
        <v>48</v>
      </c>
      <c r="B44" s="12" t="s">
        <v>49</v>
      </c>
      <c r="C44" s="36">
        <v>198000</v>
      </c>
      <c r="D44" s="18">
        <v>0</v>
      </c>
      <c r="E44" s="15">
        <f t="shared" si="1"/>
        <v>198000</v>
      </c>
    </row>
    <row r="45" spans="1:5" x14ac:dyDescent="0.25">
      <c r="A45" s="57" t="s">
        <v>50</v>
      </c>
      <c r="B45" s="58" t="s">
        <v>51</v>
      </c>
      <c r="C45" s="59">
        <v>20000</v>
      </c>
      <c r="D45" s="60">
        <v>0</v>
      </c>
      <c r="E45" s="61">
        <f t="shared" si="1"/>
        <v>20000</v>
      </c>
    </row>
    <row r="46" spans="1:5" ht="15.75" thickBot="1" x14ac:dyDescent="0.3">
      <c r="A46" s="62" t="s">
        <v>52</v>
      </c>
      <c r="B46" s="63" t="s">
        <v>53</v>
      </c>
      <c r="C46" s="64">
        <v>25000</v>
      </c>
      <c r="D46" s="65">
        <v>5000</v>
      </c>
      <c r="E46" s="66">
        <f>SUM(C46:D46)</f>
        <v>30000</v>
      </c>
    </row>
    <row r="47" spans="1:5" x14ac:dyDescent="0.25">
      <c r="A47" s="37" t="s">
        <v>54</v>
      </c>
      <c r="B47" s="37"/>
      <c r="C47" s="37"/>
      <c r="D47" s="37" t="s">
        <v>55</v>
      </c>
      <c r="E47" s="37"/>
    </row>
    <row r="48" spans="1:5" x14ac:dyDescent="0.25">
      <c r="A48" s="37"/>
      <c r="B48" s="37"/>
      <c r="C48" s="37"/>
      <c r="D48" s="38"/>
      <c r="E48" s="38"/>
    </row>
    <row r="49" spans="2:2" x14ac:dyDescent="0.25">
      <c r="B49" t="s">
        <v>60</v>
      </c>
    </row>
    <row r="50" spans="2:2" x14ac:dyDescent="0.25">
      <c r="B50" t="s">
        <v>59</v>
      </c>
    </row>
  </sheetData>
  <mergeCells count="7">
    <mergeCell ref="A13:B13"/>
    <mergeCell ref="A1:E1"/>
    <mergeCell ref="A2:E2"/>
    <mergeCell ref="A3:A4"/>
    <mergeCell ref="B3:B4"/>
    <mergeCell ref="E3:E4"/>
    <mergeCell ref="A5:B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Ekonomický úsek</cp:lastModifiedBy>
  <cp:lastPrinted>2021-10-14T08:56:00Z</cp:lastPrinted>
  <dcterms:created xsi:type="dcterms:W3CDTF">2021-09-07T10:08:21Z</dcterms:created>
  <dcterms:modified xsi:type="dcterms:W3CDTF">2021-12-13T11:07:52Z</dcterms:modified>
</cp:coreProperties>
</file>